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ropbox\Articles and books\1.In preparation\2020 SystReview+pseudometa_Standardized clinical validity assessment of male infertility genes\Gene Curation\111-KISS1R-KS-FINISHED\"/>
    </mc:Choice>
  </mc:AlternateContent>
  <xr:revisionPtr revIDLastSave="0" documentId="13_ncr:1_{E4E58F6C-201D-4F19-B09E-252D48F78461}" xr6:coauthVersionLast="45" xr6:coauthVersionMax="45" xr10:uidLastSave="{00000000-0000-0000-0000-000000000000}"/>
  <bookViews>
    <workbookView xWindow="-28920" yWindow="-120" windowWidth="29040" windowHeight="15840" firstSheet="2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<sst xmlns="http://schemas.openxmlformats.org/spreadsheetml/2006/main" count="224" uniqueCount="157">
  <si>
    <t>Basic information</t>
  </si>
  <si>
    <t>Answer</t>
  </si>
  <si>
    <t>Extra info</t>
  </si>
  <si>
    <t>Assessor code reviewer 1</t>
  </si>
  <si>
    <t>RA</t>
  </si>
  <si>
    <t>Assessor code reviewer 2</t>
  </si>
  <si>
    <t>RG</t>
  </si>
  <si>
    <t>Date of curation</t>
  </si>
  <si>
    <t>23-9-20</t>
  </si>
  <si>
    <t>Curated gene</t>
  </si>
  <si>
    <t>KISS1R</t>
  </si>
  <si>
    <t>HUGO approved gene name</t>
  </si>
  <si>
    <t>Possible synonyms used for gene name</t>
  </si>
  <si>
    <t>AXOR12, CPPB1, GPR54, HH8, HOT7T175, KISS-1R</t>
  </si>
  <si>
    <t>Alternative names used in literature</t>
  </si>
  <si>
    <t xml:space="preserve">Curated phenotype </t>
  </si>
  <si>
    <t>Kallman syndrome, OMIM gene 604161/phenotype 614837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</si>
  <si>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</si>
  <si>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</si>
  <si>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</si>
  <si>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</si>
  <si>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</si>
  <si>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</si>
  <si>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</si>
  <si>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</si>
  <si>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</si>
  <si>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</si>
  <si>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</si>
  <si>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Moderate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</si>
  <si>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</si>
  <si>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</si>
  <si>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</si>
  <si>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</si>
  <si>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</si>
  <si>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</si>
  <si>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</si>
  <si>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</si>
  <si>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Familial/Sporadic</t>
  </si>
  <si>
    <t>Familial/sporadic</t>
  </si>
  <si>
    <t>Reported inheritance</t>
  </si>
  <si>
    <t>AR</t>
  </si>
  <si>
    <t>Autosomal recessive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</si>
  <si>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</si>
  <si>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</si>
  <si>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</si>
  <si>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PLI = 0.44 LOEUF = 0.63</t>
  </si>
  <si>
    <t>Present on autosomal (Chr19). Domino: Likely recessive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</si>
  <si>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</si>
  <si>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</si>
  <si>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</si>
  <si>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</si>
  <si>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</si>
  <si>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</si>
  <si>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</si>
  <si>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Sanger gene sequencing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</si>
  <si>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</si>
  <si>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</si>
  <si>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</si>
  <si>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</si>
  <si>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</si>
  <si>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</si>
  <si>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</si>
  <si>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</si>
  <si>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</si>
  <si>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</si>
  <si>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</si>
  <si>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</si>
  <si>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</si>
  <si>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</si>
  <si>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</si>
  <si>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</si>
  <si>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</si>
  <si>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</si>
  <si>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</t>
  </si>
  <si>
    <t>NCBI, HPA</t>
  </si>
  <si>
    <t>HPA, HISTA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</si>
  <si>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</si>
  <si>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</si>
  <si>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</si>
  <si>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STRING</t>
  </si>
  <si>
    <t>GNRHR, PROK2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</si>
  <si>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</si>
  <si>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</si>
  <si>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</si>
  <si>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29452377, 29264451, 27094476, 21193544</t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</si>
  <si>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</si>
  <si>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</si>
  <si>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</si>
  <si>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</si>
  <si>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</si>
  <si>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</si>
  <si>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</si>
  <si>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Unsure about mouse with smell problems</t>
  </si>
  <si>
    <t>1 pt phenotype and genotype match human disease</t>
  </si>
  <si>
    <t>Disease models used</t>
  </si>
  <si>
    <t>Mice</t>
  </si>
  <si>
    <t>Step 4: Additional phenotype information</t>
  </si>
  <si>
    <t>Type of infertility</t>
  </si>
  <si>
    <t>Syndromic/Endocrine</t>
  </si>
  <si>
    <t>Endocrine disorder/Reproductive system syndrome</t>
  </si>
  <si>
    <t>Isolated infertility/Syndromic infertility/Endocrine disorder/Reproductive system disorder</t>
  </si>
  <si>
    <t>Broad disease category</t>
  </si>
  <si>
    <t>Pre-testicular</t>
  </si>
  <si>
    <t>Pre-testicular/Testicular/Post-testicular</t>
  </si>
  <si>
    <t>Disease category</t>
  </si>
  <si>
    <t>Abnormal development of reproductive organs</t>
  </si>
  <si>
    <t>Abnormal hypothalamus development and function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</si>
  <si>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</si>
  <si>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</si>
  <si>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Kallmann syndrome; OMIM:614837</t>
  </si>
  <si>
    <t>Name of defect and OMIM ID/phenotypic series</t>
  </si>
  <si>
    <t>Expected results semen analysis</t>
  </si>
  <si>
    <t>Azoospermia, Oligozoospermia</t>
  </si>
  <si>
    <t xml:space="preserve">Oligozoospermia, azoospermia </t>
  </si>
  <si>
    <t>Normozoospermia/oligozoospermia/azoospermia/teratozoospermia/asthenozoospermia : specific details visible under light microscope</t>
  </si>
  <si>
    <t>Expected testicular phenotype</t>
  </si>
  <si>
    <t>NA</t>
  </si>
  <si>
    <t>ND</t>
  </si>
  <si>
    <t>Germ cell arrest/Hypospermatogenesis/Sertoli cell only/Tubular shadows</t>
  </si>
  <si>
    <t>Expected results TESE</t>
  </si>
  <si>
    <t>Variable</t>
  </si>
  <si>
    <t>Sperm</t>
  </si>
  <si>
    <t>Sperm/No sperm/Variable</t>
  </si>
  <si>
    <t>ART outcome: IVF</t>
  </si>
  <si>
    <t>Unclear</t>
  </si>
  <si>
    <t>ART outcome: ICSI</t>
  </si>
  <si>
    <t>Female infertility described</t>
  </si>
  <si>
    <t>Comorbidities described</t>
  </si>
  <si>
    <t>Yes, anosmia</t>
  </si>
  <si>
    <t>Other comments</t>
  </si>
  <si>
    <t>Clinical details of the patient (if described)</t>
  </si>
  <si>
    <t>Please specify (1-2 sentences max)</t>
  </si>
  <si>
    <t>No evidence</t>
  </si>
  <si>
    <t>Limited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</si>
  <si>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</si>
  <si>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</si>
  <si>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</si>
  <si>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</si>
  <si>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</si>
  <si>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</si>
  <si>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</si>
  <si>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</si>
  <si>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</si>
  <si>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</si>
  <si>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</si>
  <si>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Chr19</t>
  </si>
  <si>
    <t>c.587C&gt;A</t>
  </si>
  <si>
    <t>p.P196H</t>
  </si>
  <si>
    <t>het</t>
  </si>
  <si>
    <t>Likely benign</t>
  </si>
  <si>
    <t>Heterozygous variant with recessive disease, also present in healthy grandfather</t>
  </si>
  <si>
    <t>c.137C&gt;G</t>
  </si>
  <si>
    <t>p.Pro46Arg</t>
  </si>
  <si>
    <t>VUS</t>
  </si>
  <si>
    <t>c.925-926del</t>
  </si>
  <si>
    <t>p.His309LeufsTer90</t>
  </si>
  <si>
    <t>Likely pathogenic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</si>
</sst>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topLeftCell="A5" zoomScale="80" zoomScaleNormal="80" workbookViewId="0">
      <selection activeCell="B14" sqref="B14"/>
    </sheetView>
  </sheetViews>
  <sheetFormatPr defaultColWidth="9.140625" defaultRowHeight="14.4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6" s="3" customFormat="1">
      <c r="A1" s="3" t="s">
        <v>0</v>
      </c>
      <c r="B1" s="3" t="s">
        <v>1</v>
      </c>
      <c r="C1" s="3" t="s">
        <v>2</v>
      </c>
    </row>
    <row r="2" spans="1:6">
      <c r="A2" s="16" t="s">
        <v>3</v>
      </c>
      <c r="B2" s="2" t="s">
        <v>4</v>
      </c>
    </row>
    <row r="3" spans="1:6">
      <c r="A3" s="16" t="s">
        <v>5</v>
      </c>
      <c r="B3" s="2" t="s">
        <v>6</v>
      </c>
    </row>
    <row r="4" spans="1:6">
      <c r="A4" s="16" t="s">
        <v>7</v>
      </c>
      <c r="B4" s="17" t="s">
        <v>8</v>
      </c>
      <c r="C4" s="9"/>
    </row>
    <row r="5" spans="1:6">
      <c r="A5" s="16" t="s">
        <v>9</v>
      </c>
      <c r="B5" s="19" t="s">
        <v>10</v>
      </c>
      <c r="C5" s="7" t="s">
        <v>11</v>
      </c>
    </row>
    <row r="6" spans="1:6">
      <c r="A6" s="16" t="s">
        <v>12</v>
      </c>
      <c r="B6" s="20" t="s">
        <v>13</v>
      </c>
      <c r="C6" s="7" t="s">
        <v>14</v>
      </c>
    </row>
    <row r="7" spans="1:6">
      <c r="A7" s="16" t="s">
        <v>15</v>
      </c>
      <c r="B7" s="1" t="s">
        <v>16</v>
      </c>
      <c r="C7" s="7" t="s">
        <v>17</v>
      </c>
    </row>
    <row r="8" spans="1:6">
      <c r="A8" s="16" t="s">
        <v>18</v>
      </c>
      <c r="B8" s="1">
        <v>25739677</v>
      </c>
      <c r="C8" s="1">
        <v>26199944</v>
      </c>
      <c r="D8" s="1">
        <v>26031747</v>
      </c>
      <c r="E8" s="1">
        <v>18463157</v>
      </c>
      <c r="F8" s="1">
        <v>28833369</v>
      </c>
    </row>
    <row r="9" spans="1:6">
      <c r="A9" s="16"/>
    </row>
    <row r="10" spans="1:6" s="3" customFormat="1">
      <c r="A10" s="3" t="s">
        <v>19</v>
      </c>
    </row>
    <row r="11" spans="1:6">
      <c r="A11" s="16" t="s">
        <v>20</v>
      </c>
      <c r="B11" s="2">
        <f>G33+G43</f>
        <v>9</v>
      </c>
    </row>
    <row r="12" spans="1:6">
      <c r="A12" s="16" t="s">
        <v>21</v>
      </c>
      <c r="B12" s="2">
        <f>H33+H43</f>
        <v>9</v>
      </c>
    </row>
    <row r="13" spans="1:6">
      <c r="A13" s="16" t="s">
        <v>22</v>
      </c>
      <c r="B13" s="2">
        <f>ABS(B11-B12)</f>
        <v>0</v>
      </c>
    </row>
    <row r="14" spans="1:6">
      <c r="A14" s="16" t="s">
        <v>23</v>
      </c>
      <c r="B14" s="2" t="s">
        <v>24</v>
      </c>
      <c r="C14" s="7" t="s">
        <v>25</v>
      </c>
    </row>
    <row r="15" spans="1:6" s="11" customFormat="1">
      <c r="A15" s="11" t="s">
        <v>26</v>
      </c>
      <c r="B15" s="11">
        <f>AVERAGE(B11:B12)</f>
        <v>9</v>
      </c>
    </row>
    <row r="16" spans="1:6" s="11" customFormat="1">
      <c r="A16" s="11" t="s">
        <v>27</v>
      </c>
      <c r="B16" s="11" t="s">
        <v>28</v>
      </c>
    </row>
    <row r="18" spans="1:9" s="10" customFormat="1">
      <c r="A18" s="3" t="s">
        <v>29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34</v>
      </c>
    </row>
    <row r="19" spans="1:9" s="4" customFormat="1">
      <c r="A19" s="4" t="s">
        <v>35</v>
      </c>
      <c r="B19" s="24" t="s">
        <v>36</v>
      </c>
      <c r="C19" s="24" t="s">
        <v>37</v>
      </c>
      <c r="D19" s="6" t="s">
        <v>38</v>
      </c>
    </row>
    <row r="20" spans="1:9">
      <c r="A20" s="2" t="s">
        <v>39</v>
      </c>
      <c r="B20" s="1" t="s">
        <v>40</v>
      </c>
      <c r="C20" s="23" t="s">
        <v>41</v>
      </c>
      <c r="D20" s="7" t="s">
        <v>42</v>
      </c>
      <c r="E20" s="4"/>
    </row>
    <row r="21" spans="1:9">
      <c r="A21" s="2" t="s">
        <v>43</v>
      </c>
      <c r="B21" s="1" t="s">
        <v>40</v>
      </c>
      <c r="C21" s="23" t="s">
        <v>41</v>
      </c>
      <c r="D21" s="7" t="s">
        <v>42</v>
      </c>
    </row>
    <row r="22" spans="1:9">
      <c r="A22" s="2" t="s">
        <v>44</v>
      </c>
      <c r="B22" s="1" t="s">
        <v>45</v>
      </c>
      <c r="C22" s="23" t="s">
        <v>46</v>
      </c>
      <c r="D22" s="8" t="s">
        <v>47</v>
      </c>
    </row>
    <row r="23" spans="1:9" s="11" customFormat="1">
      <c r="A23" s="11" t="s">
        <v>48</v>
      </c>
      <c r="B23" s="25" t="s">
        <v>41</v>
      </c>
      <c r="C23" s="26" t="s">
        <v>41</v>
      </c>
      <c r="D23" s="12"/>
    </row>
    <row r="25" spans="1:9" s="3" customFormat="1">
      <c r="A25" s="3" t="s">
        <v>49</v>
      </c>
      <c r="B25" s="3" t="s">
        <v>30</v>
      </c>
      <c r="C25" s="3" t="s">
        <v>31</v>
      </c>
      <c r="D25" s="3" t="s">
        <v>33</v>
      </c>
      <c r="E25" s="3" t="s">
        <v>34</v>
      </c>
      <c r="F25" s="3" t="s">
        <v>50</v>
      </c>
      <c r="G25" s="3" t="s">
        <v>51</v>
      </c>
      <c r="H25" s="3" t="s">
        <v>52</v>
      </c>
      <c r="I25" s="3" t="s">
        <v>2</v>
      </c>
    </row>
    <row r="26" spans="1:9">
      <c r="A26" s="2" t="s">
        <v>53</v>
      </c>
      <c r="B26" s="28" t="s">
        <v>54</v>
      </c>
      <c r="C26" s="27" t="s">
        <v>54</v>
      </c>
      <c r="F26" s="2" t="s">
        <v>55</v>
      </c>
      <c r="H26" s="23"/>
    </row>
    <row r="27" spans="1:9">
      <c r="A27" s="2" t="s">
        <v>56</v>
      </c>
      <c r="B27" s="1">
        <v>2</v>
      </c>
      <c r="C27" s="23">
        <v>2</v>
      </c>
      <c r="D27" s="4"/>
      <c r="F27" s="2" t="s">
        <v>57</v>
      </c>
      <c r="G27" s="1">
        <v>1</v>
      </c>
      <c r="H27" s="23">
        <v>1</v>
      </c>
      <c r="I27" s="7" t="s">
        <v>58</v>
      </c>
    </row>
    <row r="28" spans="1:9">
      <c r="A28" s="2" t="s">
        <v>59</v>
      </c>
      <c r="B28" s="1">
        <v>0</v>
      </c>
      <c r="C28" s="23">
        <v>0</v>
      </c>
      <c r="D28" s="4"/>
      <c r="F28" s="2" t="s">
        <v>60</v>
      </c>
      <c r="G28" s="1">
        <v>0</v>
      </c>
      <c r="H28" s="23">
        <v>0</v>
      </c>
    </row>
    <row r="29" spans="1:9">
      <c r="A29" s="2" t="s">
        <v>61</v>
      </c>
      <c r="B29" s="1">
        <v>0</v>
      </c>
      <c r="C29" s="23">
        <v>0</v>
      </c>
      <c r="D29" s="4"/>
      <c r="F29" s="2" t="s">
        <v>62</v>
      </c>
      <c r="G29" s="1">
        <v>0</v>
      </c>
      <c r="H29" s="23">
        <v>0</v>
      </c>
    </row>
    <row r="30" spans="1:9">
      <c r="A30" s="2" t="s">
        <v>63</v>
      </c>
      <c r="B30" s="1">
        <v>3</v>
      </c>
      <c r="C30" s="23">
        <v>3</v>
      </c>
      <c r="D30" s="4"/>
      <c r="F30" s="2" t="s">
        <v>55</v>
      </c>
      <c r="G30" s="1"/>
      <c r="H30" s="23"/>
    </row>
    <row r="31" spans="1:9">
      <c r="A31" s="2" t="s">
        <v>64</v>
      </c>
      <c r="B31" s="1">
        <v>1</v>
      </c>
      <c r="C31" s="23">
        <v>1</v>
      </c>
      <c r="D31" s="4"/>
      <c r="F31" s="2" t="s">
        <v>65</v>
      </c>
      <c r="G31" s="1">
        <v>1</v>
      </c>
      <c r="H31" s="23">
        <v>1</v>
      </c>
    </row>
    <row r="32" spans="1:9">
      <c r="A32" s="2" t="s">
        <v>66</v>
      </c>
      <c r="B32" s="1">
        <v>1</v>
      </c>
      <c r="C32" s="23">
        <v>1</v>
      </c>
      <c r="F32" s="2" t="s">
        <v>67</v>
      </c>
      <c r="G32" s="1">
        <v>1</v>
      </c>
      <c r="H32" s="23">
        <v>1</v>
      </c>
      <c r="I32" s="7" t="s">
        <v>68</v>
      </c>
    </row>
    <row r="33" spans="1:9" s="13" customFormat="1">
      <c r="F33" s="11" t="s">
        <v>69</v>
      </c>
      <c r="G33" s="11">
        <f>SUM(G27:G32)</f>
        <v>3</v>
      </c>
      <c r="H33" s="11">
        <f>SUM(H27:H32)</f>
        <v>3</v>
      </c>
    </row>
    <row r="35" spans="1:9" s="10" customFormat="1">
      <c r="A35" s="3" t="s">
        <v>70</v>
      </c>
      <c r="B35" s="3" t="s">
        <v>30</v>
      </c>
      <c r="C35" s="3" t="s">
        <v>31</v>
      </c>
      <c r="D35" s="3" t="s">
        <v>33</v>
      </c>
      <c r="E35" s="3" t="s">
        <v>34</v>
      </c>
      <c r="F35" s="3" t="s">
        <v>50</v>
      </c>
      <c r="G35" s="3" t="s">
        <v>71</v>
      </c>
      <c r="H35" s="3"/>
      <c r="I35" s="3" t="s">
        <v>2</v>
      </c>
    </row>
    <row r="36" spans="1:9">
      <c r="A36" s="2" t="s">
        <v>72</v>
      </c>
      <c r="B36" s="1" t="s">
        <v>73</v>
      </c>
      <c r="C36" s="23" t="s">
        <v>73</v>
      </c>
      <c r="D36" s="1" t="s">
        <v>74</v>
      </c>
      <c r="E36" s="2" t="s">
        <v>75</v>
      </c>
      <c r="F36" s="2" t="s">
        <v>76</v>
      </c>
      <c r="G36" s="1">
        <v>1</v>
      </c>
      <c r="H36" s="23">
        <v>1</v>
      </c>
      <c r="I36" s="7" t="s">
        <v>77</v>
      </c>
    </row>
    <row r="37" spans="1:9">
      <c r="A37" s="2" t="s">
        <v>78</v>
      </c>
      <c r="B37" s="1" t="s">
        <v>73</v>
      </c>
      <c r="C37" s="23" t="s">
        <v>73</v>
      </c>
      <c r="D37" s="1" t="s">
        <v>79</v>
      </c>
      <c r="E37" s="1" t="s">
        <v>80</v>
      </c>
      <c r="F37" s="2" t="s">
        <v>81</v>
      </c>
      <c r="G37" s="1">
        <v>1</v>
      </c>
      <c r="H37" s="23">
        <v>1</v>
      </c>
      <c r="I37" s="7" t="s">
        <v>82</v>
      </c>
    </row>
    <row r="38" spans="1:9">
      <c r="A38" s="2" t="s">
        <v>83</v>
      </c>
      <c r="B38" s="1" t="s">
        <v>73</v>
      </c>
      <c r="C38" s="23" t="s">
        <v>73</v>
      </c>
      <c r="D38" s="1" t="s">
        <v>84</v>
      </c>
      <c r="E38" s="1"/>
      <c r="F38" s="2" t="s">
        <v>85</v>
      </c>
      <c r="G38" s="1">
        <v>1</v>
      </c>
      <c r="H38" s="23">
        <v>1</v>
      </c>
    </row>
    <row r="39" spans="1:9">
      <c r="A39" s="2" t="s">
        <v>86</v>
      </c>
      <c r="B39" s="1" t="s">
        <v>73</v>
      </c>
      <c r="C39" s="23" t="s">
        <v>73</v>
      </c>
      <c r="D39" s="1">
        <v>28833369</v>
      </c>
      <c r="E39" s="1"/>
      <c r="F39" s="2" t="s">
        <v>87</v>
      </c>
      <c r="G39" s="1">
        <v>1</v>
      </c>
      <c r="H39" s="23">
        <v>1</v>
      </c>
    </row>
    <row r="40" spans="1:9">
      <c r="A40" s="2" t="s">
        <v>88</v>
      </c>
      <c r="B40" s="1" t="s">
        <v>73</v>
      </c>
      <c r="C40" s="23" t="s">
        <v>73</v>
      </c>
      <c r="D40" s="1">
        <v>24422632</v>
      </c>
      <c r="E40" s="1"/>
      <c r="F40" s="2" t="s">
        <v>89</v>
      </c>
      <c r="G40" s="1">
        <v>1</v>
      </c>
      <c r="H40" s="23">
        <v>1</v>
      </c>
      <c r="I40" s="7" t="s">
        <v>90</v>
      </c>
    </row>
    <row r="41" spans="1:9">
      <c r="A41" s="2" t="s">
        <v>91</v>
      </c>
      <c r="B41" s="1" t="s">
        <v>73</v>
      </c>
      <c r="C41" s="23" t="s">
        <v>73</v>
      </c>
      <c r="D41" s="1">
        <v>24422632</v>
      </c>
      <c r="E41" s="1" t="s">
        <v>92</v>
      </c>
      <c r="F41" s="2" t="s">
        <v>93</v>
      </c>
      <c r="G41" s="1">
        <v>1</v>
      </c>
      <c r="H41" s="23">
        <v>1</v>
      </c>
      <c r="I41" s="7" t="s">
        <v>90</v>
      </c>
    </row>
    <row r="42" spans="1:9">
      <c r="A42" s="2" t="s">
        <v>94</v>
      </c>
      <c r="C42" s="23" t="s">
        <v>95</v>
      </c>
      <c r="F42" s="2" t="s">
        <v>55</v>
      </c>
    </row>
    <row r="43" spans="1:9" s="13" customFormat="1">
      <c r="F43" s="11" t="s">
        <v>69</v>
      </c>
      <c r="G43" s="11">
        <f>SUM(G36:G41)</f>
        <v>6</v>
      </c>
      <c r="H43" s="11">
        <f>SUM(H36:H41)</f>
        <v>6</v>
      </c>
    </row>
    <row r="45" spans="1:9" s="3" customFormat="1">
      <c r="A45" s="3" t="s">
        <v>96</v>
      </c>
      <c r="B45" s="3" t="s">
        <v>30</v>
      </c>
      <c r="C45" s="3" t="s">
        <v>31</v>
      </c>
      <c r="D45" s="3" t="s">
        <v>32</v>
      </c>
      <c r="E45" s="3" t="s">
        <v>33</v>
      </c>
      <c r="F45" s="3" t="s">
        <v>34</v>
      </c>
    </row>
    <row r="46" spans="1:9">
      <c r="A46" s="2" t="s">
        <v>97</v>
      </c>
      <c r="B46" s="1" t="s">
        <v>98</v>
      </c>
      <c r="C46" s="23" t="s">
        <v>99</v>
      </c>
      <c r="D46" s="7" t="s">
        <v>100</v>
      </c>
    </row>
    <row r="47" spans="1:9">
      <c r="A47" s="2" t="s">
        <v>101</v>
      </c>
      <c r="B47" s="1" t="s">
        <v>102</v>
      </c>
      <c r="C47" s="23" t="s">
        <v>102</v>
      </c>
      <c r="D47" s="7" t="s">
        <v>103</v>
      </c>
    </row>
    <row r="48" spans="1:9">
      <c r="A48" s="2" t="s">
        <v>104</v>
      </c>
      <c r="B48" s="1" t="s">
        <v>105</v>
      </c>
      <c r="C48" s="23" t="s">
        <v>106</v>
      </c>
      <c r="D48" s="7" t="s">
        <v>107</v>
      </c>
    </row>
    <row r="49" spans="1:4">
      <c r="A49" s="2" t="s">
        <v>108</v>
      </c>
      <c r="B49" s="1" t="s">
        <v>16</v>
      </c>
      <c r="C49" s="23" t="s">
        <v>109</v>
      </c>
      <c r="D49" s="7" t="s">
        <v>110</v>
      </c>
    </row>
    <row r="50" spans="1:4">
      <c r="A50" s="2" t="s">
        <v>111</v>
      </c>
      <c r="B50" s="1" t="s">
        <v>112</v>
      </c>
      <c r="C50" s="23" t="s">
        <v>113</v>
      </c>
      <c r="D50" s="7" t="s">
        <v>114</v>
      </c>
    </row>
    <row r="51" spans="1:4">
      <c r="A51" s="2" t="s">
        <v>115</v>
      </c>
      <c r="B51" s="1" t="s">
        <v>116</v>
      </c>
      <c r="C51" s="23" t="s">
        <v>117</v>
      </c>
      <c r="D51" s="7" t="s">
        <v>118</v>
      </c>
    </row>
    <row r="52" spans="1:4">
      <c r="A52" s="2" t="s">
        <v>119</v>
      </c>
      <c r="B52" s="1" t="s">
        <v>120</v>
      </c>
      <c r="C52" s="23" t="s">
        <v>121</v>
      </c>
      <c r="D52" s="7" t="s">
        <v>122</v>
      </c>
    </row>
    <row r="53" spans="1:4" s="1" customFormat="1">
      <c r="A53" s="1" t="s">
        <v>123</v>
      </c>
      <c r="B53" s="1" t="s">
        <v>124</v>
      </c>
      <c r="C53" s="23" t="s">
        <v>117</v>
      </c>
    </row>
    <row r="54" spans="1:4" s="1" customFormat="1">
      <c r="A54" s="1" t="s">
        <v>125</v>
      </c>
      <c r="B54" s="1" t="s">
        <v>124</v>
      </c>
      <c r="C54" s="23" t="s">
        <v>117</v>
      </c>
    </row>
    <row r="55" spans="1:4" s="1" customFormat="1">
      <c r="A55" s="1" t="s">
        <v>126</v>
      </c>
      <c r="B55" s="1" t="s">
        <v>73</v>
      </c>
      <c r="C55" s="23" t="s">
        <v>117</v>
      </c>
    </row>
    <row r="56" spans="1:4" s="1" customFormat="1">
      <c r="A56" s="1" t="s">
        <v>127</v>
      </c>
      <c r="B56" s="1" t="s">
        <v>128</v>
      </c>
      <c r="C56" s="23" t="s">
        <v>117</v>
      </c>
    </row>
    <row r="57" spans="1:4" s="1" customFormat="1">
      <c r="A57" s="1" t="s">
        <v>129</v>
      </c>
      <c r="C57" s="23"/>
    </row>
    <row r="58" spans="1:4" s="1" customFormat="1">
      <c r="A58" s="1" t="s">
        <v>130</v>
      </c>
      <c r="C58" s="19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4.45"/>
  <cols>
    <col min="2" max="2" width="14" customWidth="1"/>
  </cols>
  <sheetData>
    <row r="1" spans="1:2">
      <c r="A1" s="14">
        <v>1</v>
      </c>
      <c r="B1" s="14" t="s">
        <v>132</v>
      </c>
    </row>
    <row r="2" spans="1:2">
      <c r="A2" s="15">
        <v>2</v>
      </c>
      <c r="B2" s="15" t="s">
        <v>132</v>
      </c>
    </row>
    <row r="3" spans="1:2">
      <c r="A3" s="15">
        <v>3</v>
      </c>
      <c r="B3" s="15" t="s">
        <v>133</v>
      </c>
    </row>
    <row r="4" spans="1:2">
      <c r="A4" s="15">
        <v>4</v>
      </c>
      <c r="B4" s="15" t="s">
        <v>133</v>
      </c>
    </row>
    <row r="5" spans="1:2">
      <c r="A5" s="15">
        <v>5</v>
      </c>
      <c r="B5" s="15" t="s">
        <v>133</v>
      </c>
    </row>
    <row r="6" spans="1:2">
      <c r="A6" s="15">
        <v>6</v>
      </c>
      <c r="B6" s="15" t="s">
        <v>133</v>
      </c>
    </row>
    <row r="7" spans="1:2">
      <c r="A7" s="15">
        <v>7</v>
      </c>
      <c r="B7" s="15" t="s">
        <v>133</v>
      </c>
    </row>
    <row r="8" spans="1:2">
      <c r="A8" s="15">
        <v>8</v>
      </c>
      <c r="B8" s="15" t="s">
        <v>133</v>
      </c>
    </row>
    <row r="9" spans="1:2">
      <c r="A9" s="15">
        <v>9</v>
      </c>
      <c r="B9" s="15" t="s">
        <v>28</v>
      </c>
    </row>
    <row r="10" spans="1:2">
      <c r="A10" s="15">
        <v>10</v>
      </c>
      <c r="B10" s="15" t="s">
        <v>28</v>
      </c>
    </row>
    <row r="11" spans="1:2">
      <c r="A11" s="15">
        <v>11</v>
      </c>
      <c r="B11" s="15" t="s">
        <v>28</v>
      </c>
    </row>
    <row r="12" spans="1:2">
      <c r="A12" s="15">
        <v>12</v>
      </c>
      <c r="B12" s="15" t="s">
        <v>28</v>
      </c>
    </row>
    <row r="13" spans="1:2">
      <c r="A13" s="15">
        <v>13</v>
      </c>
      <c r="B13" s="15" t="s">
        <v>134</v>
      </c>
    </row>
    <row r="14" spans="1:2">
      <c r="A14" s="15">
        <v>14</v>
      </c>
      <c r="B14" s="15" t="s">
        <v>134</v>
      </c>
    </row>
    <row r="15" spans="1:2">
      <c r="A15" s="15">
        <v>15</v>
      </c>
      <c r="B15" s="15" t="s">
        <v>134</v>
      </c>
    </row>
    <row r="16" spans="1:2">
      <c r="A16" s="15">
        <v>16</v>
      </c>
      <c r="B16" s="15" t="s">
        <v>135</v>
      </c>
    </row>
    <row r="17" spans="1:2">
      <c r="A17" s="15">
        <v>17</v>
      </c>
      <c r="B17" s="15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5"/>
  <sheetViews>
    <sheetView workbookViewId="0">
      <selection activeCell="H3" sqref="H3"/>
    </sheetView>
  </sheetViews>
  <sheetFormatPr defaultRowHeight="14.4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8" t="s">
        <v>136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>
      <c r="A2" s="3" t="s">
        <v>137</v>
      </c>
      <c r="B2" s="3" t="s">
        <v>138</v>
      </c>
      <c r="C2" s="3" t="s">
        <v>139</v>
      </c>
      <c r="D2" s="3" t="s">
        <v>140</v>
      </c>
      <c r="E2" s="3" t="s">
        <v>141</v>
      </c>
      <c r="F2" s="3" t="s">
        <v>142</v>
      </c>
      <c r="G2" s="3" t="s">
        <v>143</v>
      </c>
      <c r="H2" s="3" t="s">
        <v>144</v>
      </c>
      <c r="I2" s="3" t="s">
        <v>33</v>
      </c>
      <c r="J2" s="5" t="s">
        <v>34</v>
      </c>
    </row>
    <row r="3" spans="1:10">
      <c r="A3" s="21" t="s">
        <v>145</v>
      </c>
      <c r="B3" s="21" t="s">
        <v>146</v>
      </c>
      <c r="C3" s="21" t="s">
        <v>147</v>
      </c>
      <c r="D3" s="21" t="s">
        <v>148</v>
      </c>
      <c r="E3" s="21" t="s">
        <v>149</v>
      </c>
      <c r="F3" s="21" t="s">
        <v>149</v>
      </c>
      <c r="G3" s="22">
        <v>1</v>
      </c>
      <c r="H3" s="22"/>
      <c r="I3" s="23">
        <v>26199944</v>
      </c>
      <c r="J3" s="21" t="s">
        <v>150</v>
      </c>
    </row>
    <row r="4" spans="1:10">
      <c r="A4" s="21" t="s">
        <v>145</v>
      </c>
      <c r="B4" s="21" t="s">
        <v>151</v>
      </c>
      <c r="C4" s="21" t="s">
        <v>152</v>
      </c>
      <c r="D4" s="21" t="s">
        <v>148</v>
      </c>
      <c r="E4" s="21" t="s">
        <v>153</v>
      </c>
      <c r="F4" s="21" t="s">
        <v>153</v>
      </c>
      <c r="G4" s="22">
        <v>1</v>
      </c>
      <c r="H4" s="21"/>
      <c r="I4" s="23">
        <v>28833369</v>
      </c>
      <c r="J4" s="21"/>
    </row>
    <row r="5" spans="1:10">
      <c r="A5" s="21" t="s">
        <v>145</v>
      </c>
      <c r="B5" s="21" t="s">
        <v>154</v>
      </c>
      <c r="C5" s="21" t="s">
        <v>155</v>
      </c>
      <c r="D5" s="21" t="s">
        <v>148</v>
      </c>
      <c r="E5" s="21" t="s">
        <v>156</v>
      </c>
      <c r="F5" s="21" t="s">
        <v>156</v>
      </c>
      <c r="G5" s="22">
        <v>1</v>
      </c>
      <c r="H5" s="21"/>
      <c r="I5" s="23">
        <v>28833369</v>
      </c>
      <c r="J5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2020-11-16T15:23:29Z</dcterms:modified>
  <cp:category/>
  <cp:contentStatus/>
</cp:coreProperties>
</file>